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1985" windowHeight="9810"/>
  </bookViews>
  <sheets>
    <sheet name="Záradék" sheetId="3" r:id="rId1"/>
    <sheet name="Megújuló energiahasznosító bere" sheetId="1" r:id="rId2"/>
  </sheets>
  <definedNames>
    <definedName name="_xlnm.Print_Area" localSheetId="0">Záradék!$A$1:$E$34</definedName>
  </definedNames>
  <calcPr calcId="124519"/>
</workbook>
</file>

<file path=xl/calcChain.xml><?xml version="1.0" encoding="utf-8"?>
<calcChain xmlns="http://schemas.openxmlformats.org/spreadsheetml/2006/main">
  <c r="I2" i="1"/>
  <c r="I7" s="1"/>
  <c r="H2"/>
  <c r="H7" s="1"/>
  <c r="C24" i="3" s="1"/>
  <c r="D24" l="1"/>
  <c r="D25" s="1"/>
  <c r="C25"/>
  <c r="C26" l="1"/>
  <c r="C27" s="1"/>
  <c r="C28" s="1"/>
</calcChain>
</file>

<file path=xl/sharedStrings.xml><?xml version="1.0" encoding="utf-8"?>
<sst xmlns="http://schemas.openxmlformats.org/spreadsheetml/2006/main" count="42" uniqueCount="41">
  <si>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</si>
  <si>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</si>
  <si>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</si>
  <si>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</si>
  <si>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</si>
  <si>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</si>
  <si>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</si>
  <si>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</si>
  <si>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</si>
  <si>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Munkanem összesen:</t>
  </si>
  <si>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</si>
  <si>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</si>
  <si>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</si>
  <si>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A munka leírása: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</si>
  <si>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</si>
  <si>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</si>
  <si>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</si>
  <si>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</si>
  <si>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</si>
  <si>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</si>
  <si>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</si>
  <si>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</si>
  <si>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</si>
  <si>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</si>
  <si>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</si>
  <si>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Napenergia hasznosítása - villamos hálózatra kapcsolt napelemes rendszerek telepítése, az épület villamos energiarendszerére csatlakoztatva, polikristályos napelem, cseréptetőre telepítve kompletten, 1 kWp rendszer egységből építve, </t>
  </si>
  <si>
    <t>Biharugra Községi Önkormányzat</t>
  </si>
  <si>
    <t>Asz: 15344722-2-04</t>
  </si>
  <si>
    <t>5538 Biharugra, Erzsébet u 25.</t>
  </si>
  <si>
    <t xml:space="preserve">Biharugrai Szabó Pál Könyvtár épületének energetikai fejlesztése                                                                    </t>
  </si>
  <si>
    <t xml:space="preserve"> Kelt:      2018 év július hó  12 nap</t>
  </si>
  <si>
    <t>Kertész Attila É09-0463</t>
  </si>
  <si>
    <t>okleveles építészmérnök, tervező</t>
  </si>
  <si>
    <t>kW</t>
  </si>
  <si>
    <t xml:space="preserve">5,01 - 50,0 kWp teljesítmény között, GreenSys Electric 1 kWp napelemes rendszer cseréptetőre kompletten (5-50kWp teljesítmény építésig), </t>
  </si>
  <si>
    <t xml:space="preserve">mely tartalmaz napelem modult tetősíkból kiemelt tartószerkezeten, hálózati invertert, szolár kábel szettet és megfelelő keresztmetszetű </t>
  </si>
  <si>
    <t>AC oldali kábelezést védőcsőben ill. kábelcsatornában, szerelvényeket, DC és AC oldali Fatech típusú túlfeszültség védelmet.</t>
  </si>
  <si>
    <t>Hálózati engedélyezéssel és átadással</t>
  </si>
  <si>
    <t xml:space="preserve">75-061-3977286 </t>
  </si>
  <si>
    <t>02</t>
  </si>
  <si>
    <t xml:space="preserve">Háztartási méretű kiserőmű (HMKE) 7 kW fotovillamos rendszer komplett kialakítása 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</si>
</sst>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10" fontId="4" fillId="0" borderId="2" xfId="0" applyNumberFormat="1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2" xfId="0" applyFont="1" applyBorder="1" applyAlignment="1">
      <alignment horizontal="right" vertical="top"/>
    </xf>
    <xf numFmtId="0" fontId="4" fillId="0" borderId="0" xfId="0" applyFont="1" applyAlignment="1">
      <alignment vertical="top"/>
    </xf>
    <xf numFmtId="164" fontId="3" fillId="0" borderId="1" xfId="1" applyNumberFormat="1" applyFont="1" applyBorder="1" applyAlignment="1">
      <alignment horizontal="right" vertical="top" wrapText="1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wrapText="1"/>
    </xf>
    <xf numFmtId="49" fontId="0" fillId="0" borderId="0" xfId="0" applyNumberFormat="1" applyFill="1"/>
    <xf numFmtId="164" fontId="0" fillId="0" borderId="0" xfId="1" applyNumberFormat="1" applyFont="1"/>
    <xf numFmtId="164" fontId="2" fillId="0" borderId="0" xfId="0" applyNumberFormat="1" applyFont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49" fontId="4" fillId="0" borderId="0" xfId="0" applyNumberFormat="1" applyFont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4" fillId="0" borderId="3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4" fillId="0" borderId="3" xfId="0" applyNumberFormat="1" applyFont="1" applyBorder="1" applyAlignment="1">
      <alignment horizontal="center" vertical="top"/>
    </xf>
    <xf numFmtId="3" fontId="4" fillId="0" borderId="2" xfId="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top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="60" workbookViewId="0">
      <selection activeCell="L32" sqref="L32"/>
    </sheetView>
  </sheetViews>
  <sheetFormatPr defaultColWidth="8.85546875" defaultRowHeight="15.75"/>
  <cols>
    <col min="1" max="1" width="36.42578125" style="10" customWidth="1"/>
    <col min="2" max="2" width="10.7109375" style="10" customWidth="1"/>
    <col min="3" max="4" width="15.7109375" style="10" customWidth="1"/>
    <col min="5" max="16384" width="8.85546875" style="10"/>
  </cols>
  <sheetData>
    <row r="1" spans="1:10" s="12" customFormat="1">
      <c r="A1" s="29"/>
      <c r="B1" s="30"/>
      <c r="C1" s="30"/>
      <c r="D1" s="30"/>
    </row>
    <row r="2" spans="1:10" s="12" customFormat="1">
      <c r="A2" s="29"/>
      <c r="B2" s="30"/>
      <c r="C2" s="30"/>
      <c r="D2" s="30"/>
    </row>
    <row r="3" spans="1:10" s="12" customFormat="1">
      <c r="A3" s="29"/>
      <c r="B3" s="30"/>
      <c r="C3" s="30"/>
      <c r="D3" s="30"/>
    </row>
    <row r="4" spans="1:10">
      <c r="A4" s="31"/>
      <c r="B4" s="30"/>
      <c r="C4" s="30"/>
      <c r="D4" s="30"/>
    </row>
    <row r="5" spans="1:10">
      <c r="A5" s="31"/>
      <c r="B5" s="30"/>
      <c r="C5" s="30"/>
      <c r="D5" s="30"/>
    </row>
    <row r="6" spans="1:10">
      <c r="A6" s="31"/>
      <c r="B6" s="30"/>
      <c r="C6" s="30"/>
      <c r="D6" s="30"/>
    </row>
    <row r="7" spans="1:10">
      <c r="A7" s="31"/>
      <c r="B7" s="30"/>
      <c r="C7" s="30"/>
      <c r="D7" s="30"/>
    </row>
    <row r="9" spans="1:10">
      <c r="A9" s="10" t="s">
        <v>10</v>
      </c>
      <c r="C9" s="10" t="s">
        <v>11</v>
      </c>
    </row>
    <row r="10" spans="1:10">
      <c r="A10" s="19" t="s">
        <v>26</v>
      </c>
      <c r="C10" s="19" t="s">
        <v>30</v>
      </c>
      <c r="I10" s="19"/>
      <c r="J10" s="19"/>
    </row>
    <row r="11" spans="1:10">
      <c r="A11" s="10" t="s">
        <v>12</v>
      </c>
      <c r="C11" s="19" t="s">
        <v>31</v>
      </c>
      <c r="I11" s="19"/>
      <c r="J11" s="19"/>
    </row>
    <row r="12" spans="1:10">
      <c r="A12" s="19" t="s">
        <v>28</v>
      </c>
      <c r="C12" s="19" t="s">
        <v>32</v>
      </c>
      <c r="I12" s="19"/>
      <c r="J12" s="19"/>
    </row>
    <row r="13" spans="1:10">
      <c r="A13" s="19" t="s">
        <v>27</v>
      </c>
      <c r="C13" s="23"/>
      <c r="I13" s="19"/>
      <c r="J13" s="19"/>
    </row>
    <row r="14" spans="1:10">
      <c r="A14" s="10" t="s">
        <v>11</v>
      </c>
      <c r="C14" s="27"/>
      <c r="I14" s="19"/>
      <c r="J14" s="19"/>
    </row>
    <row r="15" spans="1:10">
      <c r="A15" s="10" t="s">
        <v>13</v>
      </c>
      <c r="I15" s="20"/>
      <c r="J15" s="20"/>
    </row>
    <row r="16" spans="1:10" ht="31.5">
      <c r="A16" s="11" t="s">
        <v>29</v>
      </c>
      <c r="I16" s="21"/>
      <c r="J16" s="21"/>
    </row>
    <row r="17" spans="1:10">
      <c r="A17" s="26" t="s">
        <v>39</v>
      </c>
      <c r="I17" s="22"/>
      <c r="J17" s="21"/>
    </row>
    <row r="18" spans="1:10" ht="47.25">
      <c r="A18" s="11" t="s">
        <v>40</v>
      </c>
    </row>
    <row r="20" spans="1:10">
      <c r="A20" s="10" t="s">
        <v>14</v>
      </c>
    </row>
    <row r="22" spans="1:10">
      <c r="A22" s="32" t="s">
        <v>15</v>
      </c>
      <c r="B22" s="33"/>
      <c r="C22" s="33"/>
      <c r="D22" s="33"/>
    </row>
    <row r="23" spans="1:10">
      <c r="A23" s="13" t="s">
        <v>16</v>
      </c>
      <c r="B23" s="13"/>
      <c r="C23" s="16" t="s">
        <v>17</v>
      </c>
      <c r="D23" s="16" t="s">
        <v>18</v>
      </c>
    </row>
    <row r="24" spans="1:10">
      <c r="A24" s="13" t="s">
        <v>19</v>
      </c>
      <c r="B24" s="13"/>
      <c r="C24" s="25">
        <f>'Megújuló energiahasznosító bere'!H7</f>
        <v>0</v>
      </c>
      <c r="D24" s="25">
        <f>'Megújuló energiahasznosító bere'!I7</f>
        <v>0</v>
      </c>
    </row>
    <row r="25" spans="1:10">
      <c r="A25" s="13" t="s">
        <v>20</v>
      </c>
      <c r="B25" s="13"/>
      <c r="C25" s="25">
        <f>ROUND(C24,0)</f>
        <v>0</v>
      </c>
      <c r="D25" s="25">
        <f>ROUND(D24,0)</f>
        <v>0</v>
      </c>
    </row>
    <row r="26" spans="1:10">
      <c r="A26" s="10" t="s">
        <v>21</v>
      </c>
      <c r="C26" s="34">
        <f>ROUND(C25+D25,0)</f>
        <v>0</v>
      </c>
      <c r="D26" s="34"/>
      <c r="G26" s="17"/>
    </row>
    <row r="27" spans="1:10">
      <c r="A27" s="13" t="s">
        <v>22</v>
      </c>
      <c r="B27" s="14">
        <v>0.27</v>
      </c>
      <c r="C27" s="35">
        <f>ROUND(C26*B27,0)</f>
        <v>0</v>
      </c>
      <c r="D27" s="35"/>
    </row>
    <row r="28" spans="1:10">
      <c r="A28" s="13" t="s">
        <v>23</v>
      </c>
      <c r="B28" s="13"/>
      <c r="C28" s="36">
        <f>ROUND(C26+C27,0)</f>
        <v>0</v>
      </c>
      <c r="D28" s="36"/>
    </row>
    <row r="30" spans="1:10" s="17" customFormat="1"/>
    <row r="31" spans="1:10" s="17" customFormat="1"/>
    <row r="34" spans="1:3">
      <c r="B34" s="28" t="s">
        <v>24</v>
      </c>
      <c r="C34" s="28"/>
    </row>
    <row r="36" spans="1:3">
      <c r="A36" s="15"/>
    </row>
    <row r="37" spans="1:3">
      <c r="A37" s="15"/>
    </row>
    <row r="38" spans="1:3">
      <c r="A38" s="15"/>
    </row>
  </sheetData>
  <mergeCells count="12">
    <mergeCell ref="B34:C34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1" right="1" top="1" bottom="1" header="0.41666666666666669" footer="0.41666666666666669"/>
  <pageSetup paperSize="9" scale="91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="60" workbookViewId="0">
      <selection activeCell="J21" sqref="J21"/>
    </sheetView>
  </sheetViews>
  <sheetFormatPr defaultColWidth="8.85546875"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8" width="11.5703125" style="6" customWidth="1"/>
    <col min="9" max="9" width="10.28515625" style="6" customWidth="1"/>
    <col min="10" max="10" width="15.7109375" style="1" customWidth="1"/>
    <col min="11" max="16384" width="8.85546875" style="1"/>
  </cols>
  <sheetData>
    <row r="1" spans="1:10" s="4" customFormat="1" ht="25.5">
      <c r="A1" s="7" t="s">
        <v>0</v>
      </c>
      <c r="B1" s="3" t="s">
        <v>1</v>
      </c>
      <c r="C1" s="3" t="s">
        <v>2</v>
      </c>
      <c r="D1" s="5" t="s">
        <v>3</v>
      </c>
      <c r="E1" s="3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10" ht="76.5">
      <c r="A2" s="8">
        <v>1</v>
      </c>
      <c r="B2" s="2" t="s">
        <v>38</v>
      </c>
      <c r="C2" s="2" t="s">
        <v>25</v>
      </c>
      <c r="D2" s="6">
        <v>7</v>
      </c>
      <c r="E2" s="1" t="s">
        <v>33</v>
      </c>
      <c r="H2" s="6">
        <f>ROUND(D2*F2, 0)</f>
        <v>0</v>
      </c>
      <c r="I2" s="6">
        <f>ROUND(D2*G2, 0)</f>
        <v>0</v>
      </c>
    </row>
    <row r="3" spans="1:10" ht="51">
      <c r="B3" s="2"/>
      <c r="C3" s="2" t="s">
        <v>34</v>
      </c>
    </row>
    <row r="4" spans="1:10" ht="51">
      <c r="B4" s="2"/>
      <c r="C4" s="2" t="s">
        <v>35</v>
      </c>
    </row>
    <row r="5" spans="1:10" ht="38.25">
      <c r="B5" s="2"/>
      <c r="C5" s="2" t="s">
        <v>36</v>
      </c>
    </row>
    <row r="6" spans="1:10">
      <c r="C6" s="2" t="s">
        <v>37</v>
      </c>
    </row>
    <row r="7" spans="1:10" s="9" customFormat="1">
      <c r="A7" s="7"/>
      <c r="B7" s="3"/>
      <c r="C7" s="3" t="s">
        <v>9</v>
      </c>
      <c r="D7" s="5"/>
      <c r="E7" s="3"/>
      <c r="F7" s="5"/>
      <c r="G7" s="5"/>
      <c r="H7" s="18">
        <f>ROUND(SUM(H2:H6),0)</f>
        <v>0</v>
      </c>
      <c r="I7" s="18">
        <f>ROUND(SUM(I2:I6),0)</f>
        <v>0</v>
      </c>
    </row>
    <row r="8" spans="1:10">
      <c r="J8" s="24"/>
    </row>
    <row r="9" spans="1:10">
      <c r="J9" s="24"/>
    </row>
    <row r="10" spans="1:10">
      <c r="J10" s="24"/>
    </row>
    <row r="11" spans="1:10">
      <c r="J11" s="24"/>
    </row>
  </sheetData>
  <pageMargins left="0.2361111111111111" right="0.2361111111111111" top="0.69444444444444442" bottom="0.69444444444444442" header="0.41666666666666669" footer="0.41666666666666669"/>
  <pageSetup paperSize="9" scale="97" orientation="portrait" useFirstPageNumber="1" r:id="rId1"/>
  <headerFooter>
    <oddHeader>&amp;L&amp;"Times New Roman CE,bold"&amp;10 Megújuló energiahasznosító berendezések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Záradék</vt:lpstr>
      <vt:lpstr>Megújuló energiahasznosító bere</vt:lpstr>
      <vt:lpstr>Záradék!Nyomtatási_terület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2018-07-29T13:34:05Z</cp:lastPrinted>
  <dcterms:created xsi:type="dcterms:W3CDTF">2017-03-14T18:15:09Z</dcterms:created>
  <dcterms:modified xsi:type="dcterms:W3CDTF">2018-07-29T13:55:59Z</dcterms:modified>
</cp:coreProperties>
</file>